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orisnik\Desktop\OBJAVA\"/>
    </mc:Choice>
  </mc:AlternateContent>
  <xr:revisionPtr revIDLastSave="0" documentId="8_{C50D0C50-7EF6-43B6-A00E-A9E026317A6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ŽETAK" sheetId="1" r:id="rId1"/>
    <sheet name="POSEBNI DIO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7" l="1"/>
  <c r="I58" i="7" s="1"/>
  <c r="I60" i="7"/>
  <c r="H59" i="7"/>
  <c r="H58" i="7" s="1"/>
  <c r="H60" i="7"/>
  <c r="I24" i="7"/>
  <c r="I23" i="7" s="1"/>
  <c r="I25" i="7"/>
  <c r="H24" i="7"/>
  <c r="H23" i="7" s="1"/>
  <c r="H25" i="7"/>
  <c r="L12" i="1" l="1"/>
  <c r="L11" i="1" s="1"/>
  <c r="L9" i="1"/>
  <c r="L8" i="1" s="1"/>
  <c r="I11" i="1"/>
  <c r="J11" i="1"/>
  <c r="K11" i="1"/>
  <c r="I8" i="1"/>
  <c r="J8" i="1"/>
  <c r="K8" i="1"/>
  <c r="G15" i="7" l="1"/>
  <c r="H15" i="7"/>
  <c r="I15" i="7"/>
  <c r="G27" i="7"/>
  <c r="H27" i="7"/>
  <c r="I27" i="7"/>
  <c r="F27" i="7"/>
  <c r="F15" i="7"/>
  <c r="G63" i="7"/>
  <c r="H63" i="7"/>
  <c r="I63" i="7"/>
  <c r="F63" i="7"/>
  <c r="F42" i="7"/>
  <c r="F41" i="7" s="1"/>
  <c r="G42" i="7"/>
  <c r="G41" i="7" s="1"/>
  <c r="H42" i="7"/>
  <c r="H41" i="7" s="1"/>
  <c r="I42" i="7"/>
  <c r="I41" i="7" l="1"/>
  <c r="E65" i="7"/>
  <c r="E60" i="7"/>
  <c r="E47" i="7"/>
  <c r="E30" i="7"/>
  <c r="E20" i="7"/>
  <c r="E13" i="7"/>
  <c r="E9" i="7"/>
  <c r="E52" i="7"/>
  <c r="E15" i="7"/>
  <c r="E42" i="7"/>
  <c r="E41" i="7" s="1"/>
  <c r="E6" i="7"/>
  <c r="G17" i="7" l="1"/>
  <c r="H17" i="7"/>
  <c r="I17" i="7"/>
  <c r="G9" i="7"/>
  <c r="H9" i="7"/>
  <c r="I9" i="7"/>
  <c r="F17" i="7"/>
  <c r="F9" i="7"/>
  <c r="H8" i="7"/>
  <c r="H7" i="7" s="1"/>
  <c r="H6" i="7" s="1"/>
  <c r="H76" i="7" s="1"/>
  <c r="I8" i="7"/>
  <c r="I7" i="7" s="1"/>
  <c r="I6" i="7" s="1"/>
  <c r="I76" i="7" s="1"/>
  <c r="G8" i="7"/>
  <c r="G7" i="7" s="1"/>
  <c r="G6" i="7" s="1"/>
  <c r="G76" i="7" s="1"/>
  <c r="F8" i="7"/>
  <c r="F7" i="7" s="1"/>
  <c r="F6" i="7" s="1"/>
  <c r="F76" i="7" s="1"/>
  <c r="G38" i="7"/>
  <c r="H38" i="7"/>
  <c r="I38" i="7"/>
  <c r="F38" i="7"/>
  <c r="G8" i="1"/>
  <c r="H8" i="1"/>
  <c r="F8" i="1"/>
  <c r="H30" i="7" l="1"/>
  <c r="I30" i="7"/>
  <c r="G30" i="7" l="1"/>
  <c r="F30" i="7"/>
  <c r="F11" i="1" l="1"/>
  <c r="H11" i="1" l="1"/>
  <c r="G11" i="1"/>
</calcChain>
</file>

<file path=xl/sharedStrings.xml><?xml version="1.0" encoding="utf-8"?>
<sst xmlns="http://schemas.openxmlformats.org/spreadsheetml/2006/main" count="133" uniqueCount="82">
  <si>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</si>
  <si>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</si>
  <si>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</si>
  <si>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</si>
  <si>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</si>
  <si>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</si>
  <si>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</si>
  <si>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</si>
  <si>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</si>
  <si>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</si>
  <si>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</si>
  <si>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</si>
  <si>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</si>
  <si>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</si>
  <si>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Opći prihodi i primici</t>
  </si>
  <si>
    <t>Rashodi poslovanja</t>
  </si>
  <si>
    <t>Rashodi za zaposlene</t>
  </si>
  <si>
    <t>Rashodi za nabavu nefinancijske imovine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</si>
  <si>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</si>
  <si>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</si>
  <si>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</si>
  <si>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</si>
  <si>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</si>
  <si>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</si>
  <si>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</si>
  <si>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</si>
  <si>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</si>
  <si>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</si>
  <si>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</si>
  <si>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</si>
  <si>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</si>
  <si>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</si>
  <si>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</si>
  <si>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</si>
  <si>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</si>
  <si>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</si>
  <si>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</si>
  <si>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</si>
  <si>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Pomoći iz gradskog proračuna</t>
  </si>
  <si>
    <t>Financijski rashodi</t>
  </si>
  <si>
    <t>Naknade građanima i kućanstvima</t>
  </si>
  <si>
    <t>Rashodi za dodatna ulaganja na nefinancijskoj imovini</t>
  </si>
  <si>
    <t>PROGRAM 1004</t>
  </si>
  <si>
    <t>Program javnih potreba u socijalnoj skrbi</t>
  </si>
  <si>
    <t>Aktivnost A100012</t>
  </si>
  <si>
    <t>Izdatci za domove socijalne skrbi</t>
  </si>
  <si>
    <t>Izvor financiranja 1.1.</t>
  </si>
  <si>
    <t>Izdaci za otplatu glavnice kredita</t>
  </si>
  <si>
    <t>Aktivnost A100014</t>
  </si>
  <si>
    <t>Dnevni boravak 3+2</t>
  </si>
  <si>
    <t>Izvor financiranja 5.7.1.</t>
  </si>
  <si>
    <t>PROGRAM 1005</t>
  </si>
  <si>
    <t>Minimalni financ.standardi-socijala</t>
  </si>
  <si>
    <t>Aktivnost A100004</t>
  </si>
  <si>
    <t>Redovna djelatnost-minimalni financ.standardi</t>
  </si>
  <si>
    <t>Izvor financiranja 1.5.</t>
  </si>
  <si>
    <t>Opći prihodi Domovi za starije i n.</t>
  </si>
  <si>
    <t>Kapitalni projekt K100003</t>
  </si>
  <si>
    <t>Ulaganje u objekte socijalne skrbi</t>
  </si>
  <si>
    <t>PROGRAM 1007</t>
  </si>
  <si>
    <t>Redovna djelatnost ustanova socijalne skrbi</t>
  </si>
  <si>
    <t>Aktivnost A100001</t>
  </si>
  <si>
    <t>Redovna djelatnost</t>
  </si>
  <si>
    <t>Izvor financiranja 3.1.</t>
  </si>
  <si>
    <t>Vlastiti prihod - PK</t>
  </si>
  <si>
    <t>Izvor financiranja 4.3.</t>
  </si>
  <si>
    <t>Prihodi za posebne namjene</t>
  </si>
  <si>
    <t>Aktivnost A100006</t>
  </si>
  <si>
    <t>Projekt EU-Dnevni centar Novska</t>
  </si>
  <si>
    <t>Aktivnost A100005</t>
  </si>
  <si>
    <t>Projekt EU-Živimo s Alzheimerom</t>
  </si>
  <si>
    <t>Izvor financiranja 5.2.3</t>
  </si>
  <si>
    <t>Pomoći EU</t>
  </si>
  <si>
    <t>Pomoći temeljem prijenosa EU sredstava</t>
  </si>
  <si>
    <t>Izvor financiranja 5.2.2.</t>
  </si>
  <si>
    <t>Pomoći - PK - potres</t>
  </si>
  <si>
    <t>1. rebalans</t>
  </si>
  <si>
    <t>Novi plan</t>
  </si>
  <si>
    <t>1. REBALANS</t>
  </si>
  <si>
    <t>Novi plan 2023.</t>
  </si>
  <si>
    <t>Aktivnost T100027</t>
  </si>
  <si>
    <t>Županijski kutak zdravlja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</si>
</sst>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left" vertical="center" wrapText="1"/>
    </xf>
    <xf numFmtId="3" fontId="0" fillId="0" borderId="0" xfId="0" applyNumberFormat="1"/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6" xfId="0" applyBorder="1"/>
    <xf numFmtId="0" fontId="0" fillId="3" borderId="3" xfId="0" applyFill="1" applyBorder="1"/>
    <xf numFmtId="3" fontId="0" fillId="0" borderId="3" xfId="0" applyNumberFormat="1" applyBorder="1"/>
    <xf numFmtId="3" fontId="0" fillId="3" borderId="3" xfId="0" applyNumberFormat="1" applyFill="1" applyBorder="1"/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opLeftCell="A13" workbookViewId="0">
      <selection activeCell="O17" sqref="O17"/>
    </sheetView>
  </sheetViews>
  <sheetFormatPr defaultRowHeight="15" x14ac:dyDescent="0.25"/>
  <cols>
    <col min="5" max="5" width="25.28515625" customWidth="1"/>
    <col min="6" max="7" width="25.28515625" hidden="1" customWidth="1"/>
    <col min="8" max="8" width="25.28515625" customWidth="1"/>
    <col min="9" max="10" width="25.28515625" hidden="1" customWidth="1"/>
    <col min="11" max="11" width="23.5703125" customWidth="1"/>
    <col min="12" max="12" width="15.28515625" customWidth="1"/>
  </cols>
  <sheetData>
    <row r="1" spans="1:12" ht="42" customHeight="1" x14ac:dyDescent="0.25">
      <c r="A1" s="48" t="s">
        <v>34</v>
      </c>
      <c r="B1" s="48"/>
      <c r="C1" s="48"/>
      <c r="D1" s="48"/>
      <c r="E1" s="48"/>
      <c r="F1" s="48"/>
      <c r="G1" s="48"/>
      <c r="H1" s="48"/>
      <c r="I1" s="48"/>
      <c r="J1" s="48"/>
    </row>
    <row r="2" spans="1:12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2" ht="15.75" x14ac:dyDescent="0.25">
      <c r="A3" s="48" t="s">
        <v>19</v>
      </c>
      <c r="B3" s="48"/>
      <c r="C3" s="48"/>
      <c r="D3" s="48"/>
      <c r="E3" s="48"/>
      <c r="F3" s="48"/>
      <c r="G3" s="48"/>
      <c r="H3" s="48"/>
      <c r="I3" s="65"/>
      <c r="J3" s="65"/>
    </row>
    <row r="4" spans="1:12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2" ht="18" customHeight="1" x14ac:dyDescent="0.25">
      <c r="A5" s="48" t="s">
        <v>23</v>
      </c>
      <c r="B5" s="49"/>
      <c r="C5" s="49"/>
      <c r="D5" s="49"/>
      <c r="E5" s="49"/>
      <c r="F5" s="49"/>
      <c r="G5" s="49"/>
      <c r="H5" s="49"/>
      <c r="I5" s="49"/>
      <c r="J5" s="49"/>
    </row>
    <row r="6" spans="1:12" ht="18" x14ac:dyDescent="0.25">
      <c r="A6" s="1"/>
      <c r="B6" s="2"/>
      <c r="C6" s="2"/>
      <c r="D6" s="2"/>
      <c r="E6" s="7"/>
      <c r="F6" s="8"/>
      <c r="G6" s="8"/>
      <c r="H6" s="8"/>
      <c r="I6" s="8"/>
      <c r="J6" s="31" t="s">
        <v>28</v>
      </c>
    </row>
    <row r="7" spans="1:12" ht="25.5" x14ac:dyDescent="0.25">
      <c r="A7" s="21"/>
      <c r="B7" s="22"/>
      <c r="C7" s="22"/>
      <c r="D7" s="23"/>
      <c r="E7" s="24"/>
      <c r="F7" s="4" t="s">
        <v>25</v>
      </c>
      <c r="G7" s="4" t="s">
        <v>26</v>
      </c>
      <c r="H7" s="4" t="s">
        <v>31</v>
      </c>
      <c r="I7" s="4" t="s">
        <v>32</v>
      </c>
      <c r="J7" s="4" t="s">
        <v>33</v>
      </c>
      <c r="K7" s="4" t="s">
        <v>76</v>
      </c>
      <c r="L7" s="4" t="s">
        <v>77</v>
      </c>
    </row>
    <row r="8" spans="1:12" x14ac:dyDescent="0.25">
      <c r="A8" s="66" t="s">
        <v>0</v>
      </c>
      <c r="B8" s="62"/>
      <c r="C8" s="62"/>
      <c r="D8" s="62"/>
      <c r="E8" s="67"/>
      <c r="F8" s="25">
        <f>F9+F19</f>
        <v>2450773</v>
      </c>
      <c r="G8" s="25">
        <f t="shared" ref="G8:L8" si="0">G9+G19</f>
        <v>3157431</v>
      </c>
      <c r="H8" s="25">
        <f t="shared" si="0"/>
        <v>2200668</v>
      </c>
      <c r="I8" s="25">
        <f t="shared" si="0"/>
        <v>2200668</v>
      </c>
      <c r="J8" s="25">
        <f t="shared" si="0"/>
        <v>2200668</v>
      </c>
      <c r="K8" s="25">
        <f t="shared" si="0"/>
        <v>14473.62</v>
      </c>
      <c r="L8" s="25">
        <f t="shared" si="0"/>
        <v>2215141.62</v>
      </c>
    </row>
    <row r="9" spans="1:12" x14ac:dyDescent="0.25">
      <c r="A9" s="58" t="s">
        <v>1</v>
      </c>
      <c r="B9" s="51"/>
      <c r="C9" s="51"/>
      <c r="D9" s="51"/>
      <c r="E9" s="64"/>
      <c r="F9" s="26">
        <v>2362451</v>
      </c>
      <c r="G9" s="26">
        <v>3085825</v>
      </c>
      <c r="H9" s="26">
        <v>2128668</v>
      </c>
      <c r="I9" s="26">
        <v>2128668</v>
      </c>
      <c r="J9" s="26">
        <v>2128668</v>
      </c>
      <c r="K9" s="44">
        <v>14473.62</v>
      </c>
      <c r="L9" s="44">
        <f>H9+K9</f>
        <v>2143141.62</v>
      </c>
    </row>
    <row r="10" spans="1:12" x14ac:dyDescent="0.25">
      <c r="A10" s="63" t="s">
        <v>2</v>
      </c>
      <c r="B10" s="64"/>
      <c r="C10" s="64"/>
      <c r="D10" s="64"/>
      <c r="E10" s="64"/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44">
        <v>0</v>
      </c>
      <c r="L10" s="26">
        <v>0</v>
      </c>
    </row>
    <row r="11" spans="1:12" x14ac:dyDescent="0.25">
      <c r="A11" s="32" t="s">
        <v>3</v>
      </c>
      <c r="B11" s="33"/>
      <c r="C11" s="33"/>
      <c r="D11" s="33"/>
      <c r="E11" s="33"/>
      <c r="F11" s="25">
        <f>SUM(F12:F13)</f>
        <v>2262967</v>
      </c>
      <c r="G11" s="25">
        <f>SUM(G12:G13)</f>
        <v>3085825</v>
      </c>
      <c r="H11" s="25">
        <f>SUM(H12:H13)</f>
        <v>2128668</v>
      </c>
      <c r="I11" s="25">
        <f t="shared" ref="I11:L11" si="1">SUM(I12:I13)</f>
        <v>2128668</v>
      </c>
      <c r="J11" s="25">
        <f t="shared" si="1"/>
        <v>2128668</v>
      </c>
      <c r="K11" s="25">
        <f t="shared" si="1"/>
        <v>14473.62</v>
      </c>
      <c r="L11" s="25">
        <f t="shared" si="1"/>
        <v>2065684.62</v>
      </c>
    </row>
    <row r="12" spans="1:12" x14ac:dyDescent="0.25">
      <c r="A12" s="50" t="s">
        <v>4</v>
      </c>
      <c r="B12" s="51"/>
      <c r="C12" s="51"/>
      <c r="D12" s="51"/>
      <c r="E12" s="51"/>
      <c r="F12" s="26">
        <v>2154635</v>
      </c>
      <c r="G12" s="26">
        <v>2045701</v>
      </c>
      <c r="H12" s="26">
        <v>2051211</v>
      </c>
      <c r="I12" s="26">
        <v>2051211</v>
      </c>
      <c r="J12" s="26">
        <v>2051211</v>
      </c>
      <c r="K12" s="44">
        <v>14473.62</v>
      </c>
      <c r="L12" s="44">
        <f>H12+K12</f>
        <v>2065684.62</v>
      </c>
    </row>
    <row r="13" spans="1:12" x14ac:dyDescent="0.25">
      <c r="A13" s="63" t="s">
        <v>5</v>
      </c>
      <c r="B13" s="64"/>
      <c r="C13" s="64"/>
      <c r="D13" s="64"/>
      <c r="E13" s="64"/>
      <c r="F13" s="26">
        <v>108332</v>
      </c>
      <c r="G13" s="26">
        <v>1040124</v>
      </c>
      <c r="H13" s="26">
        <v>77457</v>
      </c>
      <c r="I13" s="26">
        <v>77457</v>
      </c>
      <c r="J13" s="26">
        <v>77457</v>
      </c>
      <c r="K13" s="44">
        <v>0</v>
      </c>
      <c r="L13" s="44">
        <v>0</v>
      </c>
    </row>
    <row r="14" spans="1:12" x14ac:dyDescent="0.25">
      <c r="A14" s="61" t="s">
        <v>6</v>
      </c>
      <c r="B14" s="62"/>
      <c r="C14" s="62"/>
      <c r="D14" s="62"/>
      <c r="E14" s="62"/>
      <c r="F14" s="25">
        <v>0</v>
      </c>
      <c r="G14" s="25">
        <v>0</v>
      </c>
      <c r="H14" s="27">
        <v>0</v>
      </c>
      <c r="I14" s="27">
        <v>0</v>
      </c>
      <c r="J14" s="27">
        <v>0</v>
      </c>
      <c r="K14" s="45">
        <v>0</v>
      </c>
      <c r="L14" s="27">
        <v>0</v>
      </c>
    </row>
    <row r="15" spans="1:12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2" ht="18" customHeight="1" x14ac:dyDescent="0.25">
      <c r="A16" s="48" t="s">
        <v>24</v>
      </c>
      <c r="B16" s="49"/>
      <c r="C16" s="49"/>
      <c r="D16" s="49"/>
      <c r="E16" s="49"/>
      <c r="F16" s="49"/>
      <c r="G16" s="49"/>
      <c r="H16" s="49"/>
      <c r="I16" s="49"/>
      <c r="J16" s="49"/>
    </row>
    <row r="17" spans="1:12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2" ht="25.5" x14ac:dyDescent="0.25">
      <c r="A18" s="21"/>
      <c r="B18" s="22"/>
      <c r="C18" s="22"/>
      <c r="D18" s="23"/>
      <c r="E18" s="24"/>
      <c r="F18" s="4" t="s">
        <v>12</v>
      </c>
      <c r="G18" s="4" t="s">
        <v>13</v>
      </c>
      <c r="H18" s="4" t="s">
        <v>31</v>
      </c>
      <c r="I18" s="4" t="s">
        <v>32</v>
      </c>
      <c r="J18" s="4" t="s">
        <v>33</v>
      </c>
      <c r="K18" s="41"/>
      <c r="L18" s="41"/>
    </row>
    <row r="19" spans="1:12" ht="15.75" customHeight="1" x14ac:dyDescent="0.25">
      <c r="A19" s="58" t="s">
        <v>8</v>
      </c>
      <c r="B19" s="59"/>
      <c r="C19" s="59"/>
      <c r="D19" s="59"/>
      <c r="E19" s="60"/>
      <c r="F19" s="26">
        <v>88322</v>
      </c>
      <c r="G19" s="26">
        <v>71606</v>
      </c>
      <c r="H19" s="26">
        <v>72000</v>
      </c>
      <c r="I19" s="26">
        <v>72000</v>
      </c>
      <c r="J19" s="26">
        <v>72000</v>
      </c>
      <c r="K19" s="26">
        <v>0</v>
      </c>
      <c r="L19" s="26">
        <v>72000</v>
      </c>
    </row>
    <row r="20" spans="1:12" x14ac:dyDescent="0.25">
      <c r="A20" s="58" t="s">
        <v>9</v>
      </c>
      <c r="B20" s="51"/>
      <c r="C20" s="51"/>
      <c r="D20" s="51"/>
      <c r="E20" s="51"/>
      <c r="F20" s="26">
        <v>71402</v>
      </c>
      <c r="G20" s="26">
        <v>71606</v>
      </c>
      <c r="H20" s="26">
        <v>72000</v>
      </c>
      <c r="I20" s="26">
        <v>72000</v>
      </c>
      <c r="J20" s="26">
        <v>72000</v>
      </c>
      <c r="K20" s="26">
        <v>0</v>
      </c>
      <c r="L20" s="26">
        <v>72000</v>
      </c>
    </row>
    <row r="21" spans="1:12" x14ac:dyDescent="0.25">
      <c r="A21" s="61" t="s">
        <v>10</v>
      </c>
      <c r="B21" s="62"/>
      <c r="C21" s="62"/>
      <c r="D21" s="62"/>
      <c r="E21" s="62"/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43"/>
      <c r="L21" s="43">
        <v>0</v>
      </c>
    </row>
    <row r="22" spans="1:12" ht="18" x14ac:dyDescent="0.25">
      <c r="A22" s="18"/>
      <c r="B22" s="9"/>
      <c r="C22" s="9"/>
      <c r="D22" s="9"/>
      <c r="E22" s="9"/>
      <c r="F22" s="9"/>
      <c r="G22" s="9"/>
      <c r="H22" s="3"/>
      <c r="I22" s="3"/>
      <c r="J22" s="3"/>
    </row>
    <row r="23" spans="1:12" ht="29.25" customHeight="1" x14ac:dyDescent="0.25">
      <c r="A23" s="48" t="s">
        <v>36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2" ht="18" x14ac:dyDescent="0.25">
      <c r="A24" s="18"/>
      <c r="B24" s="9"/>
      <c r="C24" s="9"/>
      <c r="D24" s="9"/>
      <c r="E24" s="9"/>
      <c r="F24" s="9"/>
      <c r="G24" s="9"/>
      <c r="H24" s="3"/>
      <c r="I24" s="3"/>
      <c r="J24" s="3"/>
    </row>
    <row r="25" spans="1:12" ht="25.5" x14ac:dyDescent="0.25">
      <c r="A25" s="21"/>
      <c r="B25" s="22"/>
      <c r="C25" s="22"/>
      <c r="D25" s="23"/>
      <c r="E25" s="24"/>
      <c r="F25" s="4" t="s">
        <v>12</v>
      </c>
      <c r="G25" s="4" t="s">
        <v>13</v>
      </c>
      <c r="H25" s="4" t="s">
        <v>31</v>
      </c>
      <c r="I25" s="4" t="s">
        <v>32</v>
      </c>
      <c r="J25" s="4" t="s">
        <v>33</v>
      </c>
      <c r="K25" s="41"/>
      <c r="L25" s="41"/>
    </row>
    <row r="26" spans="1:12" x14ac:dyDescent="0.25">
      <c r="A26" s="52" t="s">
        <v>27</v>
      </c>
      <c r="B26" s="53"/>
      <c r="C26" s="53"/>
      <c r="D26" s="53"/>
      <c r="E26" s="54"/>
      <c r="F26" s="28">
        <v>134374</v>
      </c>
      <c r="G26" s="28"/>
      <c r="H26" s="28"/>
      <c r="I26" s="28"/>
      <c r="J26" s="29"/>
      <c r="K26" s="41"/>
      <c r="L26" s="41"/>
    </row>
    <row r="27" spans="1:12" ht="30" customHeight="1" x14ac:dyDescent="0.25">
      <c r="A27" s="55" t="s">
        <v>7</v>
      </c>
      <c r="B27" s="56"/>
      <c r="C27" s="56"/>
      <c r="D27" s="56"/>
      <c r="E27" s="57"/>
      <c r="F27" s="30">
        <v>17969</v>
      </c>
      <c r="G27" s="30"/>
      <c r="H27" s="30"/>
      <c r="I27" s="30"/>
      <c r="J27" s="27"/>
      <c r="K27" s="43"/>
      <c r="L27" s="43"/>
    </row>
    <row r="28" spans="1:12" x14ac:dyDescent="0.25">
      <c r="K28" s="41"/>
      <c r="L28" s="41"/>
    </row>
    <row r="29" spans="1:12" ht="15.75" thickBot="1" x14ac:dyDescent="0.3">
      <c r="K29" s="42"/>
      <c r="L29" s="42"/>
    </row>
    <row r="30" spans="1:12" ht="1.5" customHeight="1" thickTop="1" x14ac:dyDescent="0.25">
      <c r="A30" s="50" t="s">
        <v>11</v>
      </c>
      <c r="B30" s="51"/>
      <c r="C30" s="51"/>
      <c r="D30" s="51"/>
      <c r="E30" s="51"/>
      <c r="F30" s="26"/>
      <c r="G30" s="26"/>
      <c r="H30" s="26"/>
      <c r="I30" s="26"/>
      <c r="J30" s="26"/>
    </row>
    <row r="31" spans="1:12" ht="12.75" customHeight="1" x14ac:dyDescent="0.25">
      <c r="A31" s="13"/>
      <c r="B31" s="14"/>
      <c r="C31" s="14"/>
      <c r="D31" s="14"/>
      <c r="E31" s="14"/>
      <c r="F31" s="15"/>
      <c r="G31" s="15"/>
      <c r="H31" s="15"/>
      <c r="I31" s="15"/>
      <c r="J31" s="15"/>
    </row>
    <row r="32" spans="1:12" ht="39.75" customHeight="1" x14ac:dyDescent="0.25">
      <c r="A32" s="46" t="s">
        <v>37</v>
      </c>
      <c r="B32" s="47"/>
      <c r="C32" s="47"/>
      <c r="D32" s="47"/>
      <c r="E32" s="47"/>
      <c r="F32" s="47"/>
      <c r="G32" s="47"/>
      <c r="H32" s="47"/>
      <c r="I32" s="47"/>
      <c r="J32" s="47"/>
    </row>
    <row r="33" spans="1:10" ht="8.25" customHeight="1" x14ac:dyDescent="0.25"/>
    <row r="34" spans="1:10" ht="34.5" customHeight="1" x14ac:dyDescent="0.25">
      <c r="A34" s="46" t="s">
        <v>29</v>
      </c>
      <c r="B34" s="47"/>
      <c r="C34" s="47"/>
      <c r="D34" s="47"/>
      <c r="E34" s="47"/>
      <c r="F34" s="47"/>
      <c r="G34" s="47"/>
      <c r="H34" s="47"/>
      <c r="I34" s="47"/>
      <c r="J34" s="47"/>
    </row>
    <row r="35" spans="1:10" ht="8.25" customHeight="1" x14ac:dyDescent="0.25"/>
    <row r="36" spans="1:10" ht="54.75" customHeight="1" x14ac:dyDescent="0.25">
      <c r="A36" s="46" t="s">
        <v>30</v>
      </c>
      <c r="B36" s="47"/>
      <c r="C36" s="47"/>
      <c r="D36" s="47"/>
      <c r="E36" s="47"/>
      <c r="F36" s="47"/>
      <c r="G36" s="47"/>
      <c r="H36" s="47"/>
      <c r="I36" s="47"/>
      <c r="J36" s="47"/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2"/>
  <sheetViews>
    <sheetView tabSelected="1" topLeftCell="A47" zoomScaleNormal="100" workbookViewId="0">
      <selection activeCell="J41" sqref="J4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6" width="25.28515625" hidden="1" customWidth="1"/>
    <col min="7" max="9" width="25.28515625" customWidth="1"/>
  </cols>
  <sheetData>
    <row r="1" spans="1:9" ht="42" customHeight="1" x14ac:dyDescent="0.25">
      <c r="A1" s="48" t="s">
        <v>34</v>
      </c>
      <c r="B1" s="48"/>
      <c r="C1" s="48"/>
      <c r="D1" s="48"/>
      <c r="E1" s="48"/>
      <c r="F1" s="48"/>
      <c r="G1" s="48"/>
      <c r="H1" s="48"/>
      <c r="I1" s="48"/>
    </row>
    <row r="2" spans="1:9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25">
      <c r="A3" s="48" t="s">
        <v>18</v>
      </c>
      <c r="B3" s="49"/>
      <c r="C3" s="49"/>
      <c r="D3" s="49"/>
      <c r="E3" s="49"/>
      <c r="F3" s="49"/>
      <c r="G3" s="49"/>
      <c r="H3" s="49"/>
      <c r="I3" s="49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x14ac:dyDescent="0.25">
      <c r="A5" s="80" t="s">
        <v>20</v>
      </c>
      <c r="B5" s="81"/>
      <c r="C5" s="82"/>
      <c r="D5" s="16" t="s">
        <v>21</v>
      </c>
      <c r="E5" s="16" t="s">
        <v>12</v>
      </c>
      <c r="F5" s="17" t="s">
        <v>13</v>
      </c>
      <c r="G5" s="17" t="s">
        <v>31</v>
      </c>
      <c r="H5" s="17" t="s">
        <v>78</v>
      </c>
      <c r="I5" s="17" t="s">
        <v>79</v>
      </c>
    </row>
    <row r="6" spans="1:9" ht="25.5" x14ac:dyDescent="0.25">
      <c r="A6" s="71" t="s">
        <v>42</v>
      </c>
      <c r="B6" s="72"/>
      <c r="C6" s="73"/>
      <c r="D6" s="20" t="s">
        <v>43</v>
      </c>
      <c r="E6" s="39">
        <f>E7+E15</f>
        <v>180170</v>
      </c>
      <c r="F6" s="39">
        <f t="shared" ref="F6" si="0">F7+F15</f>
        <v>137401</v>
      </c>
      <c r="G6" s="39">
        <f t="shared" ref="G6" si="1">G7+G15</f>
        <v>119481</v>
      </c>
      <c r="H6" s="39">
        <f>H7+H15+I23</f>
        <v>120607</v>
      </c>
      <c r="I6" s="39">
        <f>I7+I15+I23</f>
        <v>120607</v>
      </c>
    </row>
    <row r="7" spans="1:9" ht="25.5" x14ac:dyDescent="0.25">
      <c r="A7" s="71" t="s">
        <v>44</v>
      </c>
      <c r="B7" s="72"/>
      <c r="C7" s="73"/>
      <c r="D7" s="20" t="s">
        <v>45</v>
      </c>
      <c r="E7" s="39">
        <v>156192</v>
      </c>
      <c r="F7" s="39">
        <f>SUM(F8)</f>
        <v>113423</v>
      </c>
      <c r="G7" s="39">
        <f t="shared" ref="G7:I7" si="2">SUM(G8)</f>
        <v>95503</v>
      </c>
      <c r="H7" s="39">
        <f t="shared" si="2"/>
        <v>95503</v>
      </c>
      <c r="I7" s="39">
        <f t="shared" si="2"/>
        <v>95503</v>
      </c>
    </row>
    <row r="8" spans="1:9" x14ac:dyDescent="0.25">
      <c r="A8" s="74" t="s">
        <v>46</v>
      </c>
      <c r="B8" s="75"/>
      <c r="C8" s="76"/>
      <c r="D8" s="34" t="s">
        <v>14</v>
      </c>
      <c r="E8" s="10">
        <v>156192</v>
      </c>
      <c r="F8" s="39">
        <f t="shared" ref="F8:I8" si="3">SUM(F10:F14)</f>
        <v>113423</v>
      </c>
      <c r="G8" s="39">
        <f t="shared" si="3"/>
        <v>95503</v>
      </c>
      <c r="H8" s="39">
        <f t="shared" si="3"/>
        <v>95503</v>
      </c>
      <c r="I8" s="39">
        <f t="shared" si="3"/>
        <v>95503</v>
      </c>
    </row>
    <row r="9" spans="1:9" x14ac:dyDescent="0.25">
      <c r="A9" s="77">
        <v>3</v>
      </c>
      <c r="B9" s="78"/>
      <c r="C9" s="79"/>
      <c r="D9" s="19" t="s">
        <v>15</v>
      </c>
      <c r="E9" s="10">
        <f>SUM(E10:E12)</f>
        <v>26662</v>
      </c>
      <c r="F9" s="11">
        <f>SUM(F10:F14)</f>
        <v>113423</v>
      </c>
      <c r="G9" s="11">
        <f t="shared" ref="G9:I9" si="4">SUM(G10:G14)</f>
        <v>95503</v>
      </c>
      <c r="H9" s="11">
        <f t="shared" si="4"/>
        <v>95503</v>
      </c>
      <c r="I9" s="11">
        <f t="shared" si="4"/>
        <v>95503</v>
      </c>
    </row>
    <row r="10" spans="1:9" x14ac:dyDescent="0.25">
      <c r="A10" s="68">
        <v>31</v>
      </c>
      <c r="B10" s="69"/>
      <c r="C10" s="70"/>
      <c r="D10" s="19" t="s">
        <v>16</v>
      </c>
      <c r="E10" s="10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68">
        <v>32</v>
      </c>
      <c r="B11" s="69"/>
      <c r="C11" s="70"/>
      <c r="D11" s="19" t="s">
        <v>22</v>
      </c>
      <c r="E11" s="10">
        <v>13822</v>
      </c>
      <c r="F11" s="11">
        <v>28941</v>
      </c>
      <c r="G11" s="11">
        <v>14203</v>
      </c>
      <c r="H11" s="11">
        <v>14203</v>
      </c>
      <c r="I11" s="11">
        <v>14203</v>
      </c>
    </row>
    <row r="12" spans="1:9" x14ac:dyDescent="0.25">
      <c r="A12" s="36">
        <v>34</v>
      </c>
      <c r="B12" s="37"/>
      <c r="C12" s="38"/>
      <c r="D12" s="19" t="s">
        <v>39</v>
      </c>
      <c r="E12" s="10">
        <v>12840</v>
      </c>
      <c r="F12" s="11">
        <v>12876</v>
      </c>
      <c r="G12" s="11">
        <v>9300</v>
      </c>
      <c r="H12" s="11">
        <v>9300</v>
      </c>
      <c r="I12" s="11">
        <v>9300</v>
      </c>
    </row>
    <row r="13" spans="1:9" x14ac:dyDescent="0.25">
      <c r="A13" s="36">
        <v>5</v>
      </c>
      <c r="B13" s="37"/>
      <c r="C13" s="38"/>
      <c r="D13" s="19" t="s">
        <v>47</v>
      </c>
      <c r="E13" s="10">
        <f>SUM(E14)</f>
        <v>71402</v>
      </c>
      <c r="F13" s="11"/>
      <c r="G13" s="11"/>
      <c r="H13" s="11"/>
      <c r="I13" s="11"/>
    </row>
    <row r="14" spans="1:9" x14ac:dyDescent="0.25">
      <c r="A14" s="36">
        <v>54</v>
      </c>
      <c r="B14" s="37"/>
      <c r="C14" s="38"/>
      <c r="D14" s="19" t="s">
        <v>47</v>
      </c>
      <c r="E14" s="10">
        <v>71402</v>
      </c>
      <c r="F14" s="11">
        <v>71606</v>
      </c>
      <c r="G14" s="11">
        <v>72000</v>
      </c>
      <c r="H14" s="11">
        <v>72000</v>
      </c>
      <c r="I14" s="11">
        <v>72000</v>
      </c>
    </row>
    <row r="15" spans="1:9" x14ac:dyDescent="0.25">
      <c r="A15" s="71" t="s">
        <v>48</v>
      </c>
      <c r="B15" s="72"/>
      <c r="C15" s="73"/>
      <c r="D15" s="20" t="s">
        <v>49</v>
      </c>
      <c r="E15" s="39">
        <f>E16+E19</f>
        <v>23978</v>
      </c>
      <c r="F15" s="40">
        <f>F16+F19</f>
        <v>23978</v>
      </c>
      <c r="G15" s="40">
        <f t="shared" ref="G15:I15" si="5">G16+G19</f>
        <v>23978</v>
      </c>
      <c r="H15" s="40">
        <f t="shared" si="5"/>
        <v>23978</v>
      </c>
      <c r="I15" s="40">
        <f t="shared" si="5"/>
        <v>23978</v>
      </c>
    </row>
    <row r="16" spans="1:9" x14ac:dyDescent="0.25">
      <c r="A16" s="74" t="s">
        <v>46</v>
      </c>
      <c r="B16" s="75"/>
      <c r="C16" s="76"/>
      <c r="D16" s="34" t="s">
        <v>14</v>
      </c>
      <c r="E16" s="10">
        <v>11989</v>
      </c>
      <c r="F16" s="40">
        <v>11989</v>
      </c>
      <c r="G16" s="40">
        <v>11989</v>
      </c>
      <c r="H16" s="40">
        <v>11989</v>
      </c>
      <c r="I16" s="40">
        <v>11989</v>
      </c>
    </row>
    <row r="17" spans="1:9" x14ac:dyDescent="0.25">
      <c r="A17" s="77">
        <v>3</v>
      </c>
      <c r="B17" s="78"/>
      <c r="C17" s="79"/>
      <c r="D17" s="19" t="s">
        <v>15</v>
      </c>
      <c r="E17" s="10">
        <v>11989</v>
      </c>
      <c r="F17" s="11">
        <f>SUM(F18)</f>
        <v>11989</v>
      </c>
      <c r="G17" s="11">
        <f t="shared" ref="G17:I17" si="6">SUM(G18)</f>
        <v>11989</v>
      </c>
      <c r="H17" s="11">
        <f t="shared" si="6"/>
        <v>11989</v>
      </c>
      <c r="I17" s="11">
        <f t="shared" si="6"/>
        <v>11989</v>
      </c>
    </row>
    <row r="18" spans="1:9" x14ac:dyDescent="0.25">
      <c r="A18" s="68">
        <v>31</v>
      </c>
      <c r="B18" s="69"/>
      <c r="C18" s="70"/>
      <c r="D18" s="19" t="s">
        <v>16</v>
      </c>
      <c r="E18" s="10">
        <v>11989</v>
      </c>
      <c r="F18" s="11">
        <v>11989</v>
      </c>
      <c r="G18" s="11">
        <v>11989</v>
      </c>
      <c r="H18" s="11">
        <v>11989</v>
      </c>
      <c r="I18" s="11">
        <v>11989</v>
      </c>
    </row>
    <row r="19" spans="1:9" ht="15" customHeight="1" x14ac:dyDescent="0.25">
      <c r="A19" s="74" t="s">
        <v>50</v>
      </c>
      <c r="B19" s="75"/>
      <c r="C19" s="76"/>
      <c r="D19" s="34" t="s">
        <v>38</v>
      </c>
      <c r="E19" s="10">
        <v>11989</v>
      </c>
      <c r="F19" s="40">
        <v>11989</v>
      </c>
      <c r="G19" s="40">
        <v>11989</v>
      </c>
      <c r="H19" s="40">
        <v>11989</v>
      </c>
      <c r="I19" s="40">
        <v>11989</v>
      </c>
    </row>
    <row r="20" spans="1:9" ht="15" customHeight="1" x14ac:dyDescent="0.25">
      <c r="A20" s="77">
        <v>3</v>
      </c>
      <c r="B20" s="78"/>
      <c r="C20" s="79"/>
      <c r="D20" s="19" t="s">
        <v>15</v>
      </c>
      <c r="E20" s="10">
        <f>SUM(E21:E22)</f>
        <v>11989</v>
      </c>
      <c r="F20" s="39"/>
      <c r="G20" s="39"/>
      <c r="H20" s="39"/>
      <c r="I20" s="39"/>
    </row>
    <row r="21" spans="1:9" x14ac:dyDescent="0.25">
      <c r="A21" s="36">
        <v>31</v>
      </c>
      <c r="B21" s="37"/>
      <c r="C21" s="38"/>
      <c r="D21" s="19" t="s">
        <v>15</v>
      </c>
      <c r="E21" s="10">
        <v>1040</v>
      </c>
      <c r="F21" s="10">
        <v>1040</v>
      </c>
      <c r="G21" s="10">
        <v>1040</v>
      </c>
      <c r="H21" s="10">
        <v>1040</v>
      </c>
      <c r="I21" s="10">
        <v>1040</v>
      </c>
    </row>
    <row r="22" spans="1:9" x14ac:dyDescent="0.25">
      <c r="A22" s="68">
        <v>32</v>
      </c>
      <c r="B22" s="69"/>
      <c r="C22" s="70"/>
      <c r="D22" s="19" t="s">
        <v>22</v>
      </c>
      <c r="E22" s="10">
        <v>10949</v>
      </c>
      <c r="F22" s="10">
        <v>10949</v>
      </c>
      <c r="G22" s="10">
        <v>10949</v>
      </c>
      <c r="H22" s="10">
        <v>10949</v>
      </c>
      <c r="I22" s="10">
        <v>10949</v>
      </c>
    </row>
    <row r="23" spans="1:9" ht="15" customHeight="1" x14ac:dyDescent="0.25">
      <c r="A23" s="71" t="s">
        <v>80</v>
      </c>
      <c r="B23" s="72"/>
      <c r="C23" s="73"/>
      <c r="D23" s="20" t="s">
        <v>81</v>
      </c>
      <c r="E23" s="10"/>
      <c r="F23" s="10"/>
      <c r="G23" s="10">
        <v>0</v>
      </c>
      <c r="H23" s="10">
        <f>SUM(H24)</f>
        <v>1125.8399999999999</v>
      </c>
      <c r="I23" s="39">
        <f>SUM(I24)</f>
        <v>1126</v>
      </c>
    </row>
    <row r="24" spans="1:9" ht="15" customHeight="1" x14ac:dyDescent="0.25">
      <c r="A24" s="74" t="s">
        <v>46</v>
      </c>
      <c r="B24" s="75"/>
      <c r="C24" s="76"/>
      <c r="D24" s="34" t="s">
        <v>14</v>
      </c>
      <c r="E24" s="10"/>
      <c r="F24" s="10"/>
      <c r="G24" s="10">
        <v>0</v>
      </c>
      <c r="H24" s="10">
        <f>SUM(H26)</f>
        <v>1125.8399999999999</v>
      </c>
      <c r="I24" s="10">
        <f>SUM(I26)</f>
        <v>1126</v>
      </c>
    </row>
    <row r="25" spans="1:9" ht="15" customHeight="1" x14ac:dyDescent="0.25">
      <c r="A25" s="77">
        <v>3</v>
      </c>
      <c r="B25" s="78"/>
      <c r="C25" s="79"/>
      <c r="D25" s="19" t="s">
        <v>15</v>
      </c>
      <c r="E25" s="10"/>
      <c r="F25" s="10"/>
      <c r="G25" s="10">
        <v>0</v>
      </c>
      <c r="H25" s="10">
        <f>SUM(H26)</f>
        <v>1125.8399999999999</v>
      </c>
      <c r="I25" s="10">
        <f>SUM(I26)</f>
        <v>1126</v>
      </c>
    </row>
    <row r="26" spans="1:9" x14ac:dyDescent="0.25">
      <c r="A26" s="68">
        <v>32</v>
      </c>
      <c r="B26" s="69"/>
      <c r="C26" s="70"/>
      <c r="D26" s="19" t="s">
        <v>22</v>
      </c>
      <c r="E26" s="10"/>
      <c r="F26" s="10"/>
      <c r="G26" s="10">
        <v>0</v>
      </c>
      <c r="H26" s="10">
        <v>1125.8399999999999</v>
      </c>
      <c r="I26" s="10">
        <v>1126</v>
      </c>
    </row>
    <row r="27" spans="1:9" ht="25.5" x14ac:dyDescent="0.25">
      <c r="A27" s="71" t="s">
        <v>51</v>
      </c>
      <c r="B27" s="72"/>
      <c r="C27" s="73"/>
      <c r="D27" s="20" t="s">
        <v>52</v>
      </c>
      <c r="E27" s="39">
        <v>767545</v>
      </c>
      <c r="F27" s="40">
        <f>F28+F33</f>
        <v>642074</v>
      </c>
      <c r="G27" s="40">
        <f t="shared" ref="G27:I27" si="7">G28+G33</f>
        <v>642074</v>
      </c>
      <c r="H27" s="40">
        <f t="shared" si="7"/>
        <v>642074</v>
      </c>
      <c r="I27" s="40">
        <f t="shared" si="7"/>
        <v>642074</v>
      </c>
    </row>
    <row r="28" spans="1:9" ht="25.5" x14ac:dyDescent="0.25">
      <c r="A28" s="71" t="s">
        <v>53</v>
      </c>
      <c r="B28" s="72"/>
      <c r="C28" s="73"/>
      <c r="D28" s="20" t="s">
        <v>54</v>
      </c>
      <c r="E28" s="39">
        <v>767545</v>
      </c>
      <c r="F28" s="11">
        <v>564617</v>
      </c>
      <c r="G28" s="11">
        <v>564617</v>
      </c>
      <c r="H28" s="11">
        <v>564617</v>
      </c>
      <c r="I28" s="11">
        <v>564617</v>
      </c>
    </row>
    <row r="29" spans="1:9" x14ac:dyDescent="0.25">
      <c r="A29" s="74" t="s">
        <v>55</v>
      </c>
      <c r="B29" s="75"/>
      <c r="C29" s="76"/>
      <c r="D29" s="34" t="s">
        <v>56</v>
      </c>
      <c r="E29" s="10">
        <v>621907</v>
      </c>
      <c r="F29" s="11">
        <v>564617</v>
      </c>
      <c r="G29" s="11">
        <v>564617</v>
      </c>
      <c r="H29" s="11">
        <v>564617</v>
      </c>
      <c r="I29" s="11">
        <v>564617</v>
      </c>
    </row>
    <row r="30" spans="1:9" x14ac:dyDescent="0.25">
      <c r="A30" s="77">
        <v>3</v>
      </c>
      <c r="B30" s="78"/>
      <c r="C30" s="79"/>
      <c r="D30" s="19" t="s">
        <v>15</v>
      </c>
      <c r="E30" s="10">
        <f>SUM(E31:E32)</f>
        <v>563262</v>
      </c>
      <c r="F30" s="11">
        <f>SUM(F31:F32)</f>
        <v>564616</v>
      </c>
      <c r="G30" s="11">
        <f>SUM(G31:G32)</f>
        <v>564616</v>
      </c>
      <c r="H30" s="11">
        <f t="shared" ref="H30:I30" si="8">SUM(H31:H32)</f>
        <v>564616</v>
      </c>
      <c r="I30" s="11">
        <f t="shared" si="8"/>
        <v>564616</v>
      </c>
    </row>
    <row r="31" spans="1:9" x14ac:dyDescent="0.25">
      <c r="A31" s="68">
        <v>31</v>
      </c>
      <c r="B31" s="69"/>
      <c r="C31" s="70"/>
      <c r="D31" s="19" t="s">
        <v>16</v>
      </c>
      <c r="E31" s="10">
        <v>544709</v>
      </c>
      <c r="F31" s="11">
        <v>544708</v>
      </c>
      <c r="G31" s="11">
        <v>544708</v>
      </c>
      <c r="H31" s="11">
        <v>544708</v>
      </c>
      <c r="I31" s="11">
        <v>544708</v>
      </c>
    </row>
    <row r="32" spans="1:9" x14ac:dyDescent="0.25">
      <c r="A32" s="68">
        <v>32</v>
      </c>
      <c r="B32" s="69"/>
      <c r="C32" s="70"/>
      <c r="D32" s="19" t="s">
        <v>22</v>
      </c>
      <c r="E32" s="10">
        <v>18553</v>
      </c>
      <c r="F32" s="11">
        <v>19908</v>
      </c>
      <c r="G32" s="11">
        <v>19908</v>
      </c>
      <c r="H32" s="11">
        <v>19908</v>
      </c>
      <c r="I32" s="11">
        <v>19908</v>
      </c>
    </row>
    <row r="33" spans="1:9" ht="31.5" customHeight="1" x14ac:dyDescent="0.25">
      <c r="A33" s="71" t="s">
        <v>57</v>
      </c>
      <c r="B33" s="72"/>
      <c r="C33" s="73"/>
      <c r="D33" s="20" t="s">
        <v>58</v>
      </c>
      <c r="E33" s="39">
        <v>145638</v>
      </c>
      <c r="F33" s="40">
        <v>77457</v>
      </c>
      <c r="G33" s="40">
        <v>77457</v>
      </c>
      <c r="H33" s="40">
        <v>77457</v>
      </c>
      <c r="I33" s="40">
        <v>77457</v>
      </c>
    </row>
    <row r="34" spans="1:9" ht="15" customHeight="1" x14ac:dyDescent="0.25">
      <c r="A34" s="74" t="s">
        <v>55</v>
      </c>
      <c r="B34" s="75"/>
      <c r="C34" s="76"/>
      <c r="D34" s="34" t="s">
        <v>56</v>
      </c>
      <c r="E34" s="10">
        <v>145638</v>
      </c>
      <c r="F34" s="40">
        <v>77457</v>
      </c>
      <c r="G34" s="40">
        <v>77457</v>
      </c>
      <c r="H34" s="40">
        <v>77457</v>
      </c>
      <c r="I34" s="40">
        <v>77457</v>
      </c>
    </row>
    <row r="35" spans="1:9" hidden="1" x14ac:dyDescent="0.25">
      <c r="A35" s="77"/>
      <c r="B35" s="78"/>
      <c r="C35" s="79"/>
      <c r="D35" s="19"/>
      <c r="E35" s="10"/>
      <c r="F35" s="11"/>
      <c r="G35" s="11"/>
      <c r="H35" s="11"/>
      <c r="I35" s="11"/>
    </row>
    <row r="36" spans="1:9" hidden="1" x14ac:dyDescent="0.25">
      <c r="A36" s="68"/>
      <c r="B36" s="69"/>
      <c r="C36" s="70"/>
      <c r="D36" s="19"/>
      <c r="E36" s="10"/>
      <c r="F36" s="11"/>
      <c r="G36" s="11"/>
      <c r="H36" s="11"/>
      <c r="I36" s="11"/>
    </row>
    <row r="37" spans="1:9" ht="15" hidden="1" customHeight="1" x14ac:dyDescent="0.25">
      <c r="A37" s="74"/>
      <c r="B37" s="75"/>
      <c r="C37" s="76"/>
      <c r="D37" s="34"/>
      <c r="E37" s="10"/>
      <c r="F37" s="11"/>
      <c r="G37" s="11"/>
      <c r="H37" s="11"/>
      <c r="I37" s="11"/>
    </row>
    <row r="38" spans="1:9" ht="25.5" x14ac:dyDescent="0.25">
      <c r="A38" s="77">
        <v>4</v>
      </c>
      <c r="B38" s="78"/>
      <c r="C38" s="79"/>
      <c r="D38" s="19" t="s">
        <v>17</v>
      </c>
      <c r="E38" s="10">
        <v>77187</v>
      </c>
      <c r="F38" s="11">
        <f>SUM(F39:F40)</f>
        <v>77457</v>
      </c>
      <c r="G38" s="11">
        <f t="shared" ref="G38:I38" si="9">SUM(G39:G40)</f>
        <v>77457</v>
      </c>
      <c r="H38" s="11">
        <f t="shared" si="9"/>
        <v>77457</v>
      </c>
      <c r="I38" s="11">
        <f t="shared" si="9"/>
        <v>77457</v>
      </c>
    </row>
    <row r="39" spans="1:9" ht="25.5" x14ac:dyDescent="0.25">
      <c r="A39" s="68">
        <v>42</v>
      </c>
      <c r="B39" s="69"/>
      <c r="C39" s="70"/>
      <c r="D39" s="19" t="s">
        <v>35</v>
      </c>
      <c r="E39" s="10">
        <v>46472</v>
      </c>
      <c r="F39" s="11">
        <v>51037</v>
      </c>
      <c r="G39" s="11">
        <v>64238</v>
      </c>
      <c r="H39" s="11">
        <v>55454</v>
      </c>
      <c r="I39" s="11">
        <v>55454</v>
      </c>
    </row>
    <row r="40" spans="1:9" ht="25.5" x14ac:dyDescent="0.25">
      <c r="A40" s="68">
        <v>45</v>
      </c>
      <c r="B40" s="69"/>
      <c r="C40" s="70"/>
      <c r="D40" s="19" t="s">
        <v>41</v>
      </c>
      <c r="E40" s="10">
        <v>30715</v>
      </c>
      <c r="F40" s="11">
        <v>26420</v>
      </c>
      <c r="G40" s="11">
        <v>13219</v>
      </c>
      <c r="H40" s="11">
        <v>22003</v>
      </c>
      <c r="I40" s="11">
        <v>22003</v>
      </c>
    </row>
    <row r="41" spans="1:9" ht="28.5" customHeight="1" x14ac:dyDescent="0.25">
      <c r="A41" s="71" t="s">
        <v>59</v>
      </c>
      <c r="B41" s="72"/>
      <c r="C41" s="73"/>
      <c r="D41" s="19" t="s">
        <v>60</v>
      </c>
      <c r="E41" s="39">
        <f>E42+E58+E63</f>
        <v>1503058</v>
      </c>
      <c r="F41" s="39">
        <f>F42+F58+F63</f>
        <v>2377955</v>
      </c>
      <c r="G41" s="39">
        <f>G42+G58+G63</f>
        <v>1439113</v>
      </c>
      <c r="H41" s="39">
        <f t="shared" ref="H41:I41" si="10">H42+H58+H63</f>
        <v>1452461.28</v>
      </c>
      <c r="I41" s="39">
        <f t="shared" si="10"/>
        <v>1452461</v>
      </c>
    </row>
    <row r="42" spans="1:9" x14ac:dyDescent="0.25">
      <c r="A42" s="71" t="s">
        <v>61</v>
      </c>
      <c r="B42" s="72"/>
      <c r="C42" s="73"/>
      <c r="D42" s="20" t="s">
        <v>62</v>
      </c>
      <c r="E42" s="39">
        <f>E43+E46+E55</f>
        <v>1111420</v>
      </c>
      <c r="F42" s="39">
        <f t="shared" ref="F42:I42" si="11">F43+F46+F55</f>
        <v>1187073</v>
      </c>
      <c r="G42" s="39">
        <f t="shared" si="11"/>
        <v>1312894</v>
      </c>
      <c r="H42" s="39">
        <f t="shared" si="11"/>
        <v>1312894</v>
      </c>
      <c r="I42" s="39">
        <f t="shared" si="11"/>
        <v>1312894</v>
      </c>
    </row>
    <row r="43" spans="1:9" x14ac:dyDescent="0.25">
      <c r="A43" s="74" t="s">
        <v>63</v>
      </c>
      <c r="B43" s="75"/>
      <c r="C43" s="76"/>
      <c r="D43" s="34" t="s">
        <v>64</v>
      </c>
      <c r="E43" s="10">
        <v>24302</v>
      </c>
      <c r="F43" s="11">
        <v>27872</v>
      </c>
      <c r="G43" s="11">
        <v>27872</v>
      </c>
      <c r="H43" s="11">
        <v>27872</v>
      </c>
      <c r="I43" s="11">
        <v>27872</v>
      </c>
    </row>
    <row r="44" spans="1:9" x14ac:dyDescent="0.25">
      <c r="A44" s="77">
        <v>3</v>
      </c>
      <c r="B44" s="78"/>
      <c r="C44" s="79"/>
      <c r="D44" s="19" t="s">
        <v>15</v>
      </c>
      <c r="E44" s="10">
        <v>24302</v>
      </c>
      <c r="F44" s="11">
        <v>27872</v>
      </c>
      <c r="G44" s="11">
        <v>27872</v>
      </c>
      <c r="H44" s="11">
        <v>27872</v>
      </c>
      <c r="I44" s="11">
        <v>27872</v>
      </c>
    </row>
    <row r="45" spans="1:9" x14ac:dyDescent="0.25">
      <c r="A45" s="68">
        <v>31</v>
      </c>
      <c r="B45" s="69"/>
      <c r="C45" s="70"/>
      <c r="D45" s="19" t="s">
        <v>16</v>
      </c>
      <c r="E45" s="10">
        <v>24302</v>
      </c>
      <c r="F45" s="11">
        <v>27872</v>
      </c>
      <c r="G45" s="11">
        <v>27872</v>
      </c>
      <c r="H45" s="11">
        <v>27872</v>
      </c>
      <c r="I45" s="11">
        <v>27872</v>
      </c>
    </row>
    <row r="46" spans="1:9" ht="15" customHeight="1" x14ac:dyDescent="0.25">
      <c r="A46" s="74" t="s">
        <v>65</v>
      </c>
      <c r="B46" s="75"/>
      <c r="C46" s="76"/>
      <c r="D46" s="34" t="s">
        <v>66</v>
      </c>
      <c r="E46" s="10">
        <v>1067210</v>
      </c>
      <c r="F46" s="11">
        <v>1159201</v>
      </c>
      <c r="G46" s="11">
        <v>1285022</v>
      </c>
      <c r="H46" s="11">
        <v>1285022</v>
      </c>
      <c r="I46" s="11">
        <v>1285022</v>
      </c>
    </row>
    <row r="47" spans="1:9" ht="15" customHeight="1" x14ac:dyDescent="0.25">
      <c r="A47" s="77">
        <v>3</v>
      </c>
      <c r="B47" s="78"/>
      <c r="C47" s="79"/>
      <c r="D47" s="19" t="s">
        <v>15</v>
      </c>
      <c r="E47" s="10">
        <f>SUM(E48:E51)</f>
        <v>1178441</v>
      </c>
      <c r="F47" s="11"/>
      <c r="G47" s="11"/>
      <c r="H47" s="11"/>
      <c r="I47" s="11"/>
    </row>
    <row r="48" spans="1:9" x14ac:dyDescent="0.25">
      <c r="A48" s="68">
        <v>31</v>
      </c>
      <c r="B48" s="69"/>
      <c r="C48" s="70"/>
      <c r="D48" s="19" t="s">
        <v>16</v>
      </c>
      <c r="E48" s="10">
        <v>550083</v>
      </c>
      <c r="F48" s="11">
        <v>569514</v>
      </c>
      <c r="G48" s="11">
        <v>692414</v>
      </c>
      <c r="H48" s="11">
        <v>692414</v>
      </c>
      <c r="I48" s="11">
        <v>692414</v>
      </c>
    </row>
    <row r="49" spans="1:9" x14ac:dyDescent="0.25">
      <c r="A49" s="68">
        <v>32</v>
      </c>
      <c r="B49" s="69"/>
      <c r="C49" s="70"/>
      <c r="D49" s="19" t="s">
        <v>22</v>
      </c>
      <c r="E49" s="10">
        <v>620377</v>
      </c>
      <c r="F49" s="11">
        <v>580928</v>
      </c>
      <c r="G49" s="11">
        <v>583848</v>
      </c>
      <c r="H49" s="11">
        <v>583848</v>
      </c>
      <c r="I49" s="12">
        <v>583848</v>
      </c>
    </row>
    <row r="50" spans="1:9" x14ac:dyDescent="0.25">
      <c r="A50" s="36">
        <v>34</v>
      </c>
      <c r="B50" s="37"/>
      <c r="C50" s="38"/>
      <c r="D50" s="19" t="s">
        <v>39</v>
      </c>
      <c r="E50" s="10">
        <v>7036</v>
      </c>
      <c r="F50" s="11">
        <v>6769</v>
      </c>
      <c r="G50" s="11">
        <v>6769</v>
      </c>
      <c r="H50" s="11">
        <v>6769</v>
      </c>
      <c r="I50" s="12">
        <v>6769</v>
      </c>
    </row>
    <row r="51" spans="1:9" x14ac:dyDescent="0.25">
      <c r="A51" s="36">
        <v>37</v>
      </c>
      <c r="B51" s="37"/>
      <c r="C51" s="38"/>
      <c r="D51" s="19" t="s">
        <v>40</v>
      </c>
      <c r="E51" s="10">
        <v>945</v>
      </c>
      <c r="F51" s="11">
        <v>1991</v>
      </c>
      <c r="G51" s="11">
        <v>1991</v>
      </c>
      <c r="H51" s="11">
        <v>1991</v>
      </c>
      <c r="I51" s="12">
        <v>1991</v>
      </c>
    </row>
    <row r="52" spans="1:9" ht="25.5" x14ac:dyDescent="0.25">
      <c r="A52" s="77">
        <v>4</v>
      </c>
      <c r="B52" s="78"/>
      <c r="C52" s="79"/>
      <c r="D52" s="19" t="s">
        <v>17</v>
      </c>
      <c r="E52" s="10">
        <f>SUM(E53:E54)</f>
        <v>31145</v>
      </c>
      <c r="F52" s="11"/>
      <c r="G52" s="11"/>
      <c r="H52" s="11"/>
      <c r="I52" s="12"/>
    </row>
    <row r="53" spans="1:9" ht="25.5" x14ac:dyDescent="0.25">
      <c r="A53" s="36">
        <v>42</v>
      </c>
      <c r="B53" s="37"/>
      <c r="C53" s="38"/>
      <c r="D53" s="19" t="s">
        <v>35</v>
      </c>
      <c r="E53" s="10">
        <v>1650</v>
      </c>
      <c r="F53" s="11"/>
      <c r="G53" s="11"/>
      <c r="H53" s="11"/>
      <c r="I53" s="12"/>
    </row>
    <row r="54" spans="1:9" ht="25.5" x14ac:dyDescent="0.25">
      <c r="A54" s="68">
        <v>45</v>
      </c>
      <c r="B54" s="69"/>
      <c r="C54" s="70"/>
      <c r="D54" s="19" t="s">
        <v>41</v>
      </c>
      <c r="E54" s="10">
        <v>29495</v>
      </c>
      <c r="F54" s="11"/>
      <c r="G54" s="11"/>
      <c r="H54" s="11"/>
      <c r="I54" s="12"/>
    </row>
    <row r="55" spans="1:9" ht="15" customHeight="1" x14ac:dyDescent="0.25">
      <c r="A55" s="77" t="s">
        <v>74</v>
      </c>
      <c r="B55" s="78"/>
      <c r="C55" s="79"/>
      <c r="D55" s="19" t="s">
        <v>75</v>
      </c>
      <c r="E55" s="10">
        <v>19908</v>
      </c>
      <c r="F55" s="11">
        <v>0</v>
      </c>
      <c r="G55" s="11">
        <v>0</v>
      </c>
      <c r="H55" s="11">
        <v>0</v>
      </c>
      <c r="I55" s="11">
        <v>0</v>
      </c>
    </row>
    <row r="56" spans="1:9" ht="15" customHeight="1" x14ac:dyDescent="0.25">
      <c r="A56" s="77">
        <v>3</v>
      </c>
      <c r="B56" s="78"/>
      <c r="C56" s="79"/>
      <c r="D56" s="19" t="s">
        <v>15</v>
      </c>
      <c r="E56" s="10">
        <v>12192</v>
      </c>
      <c r="F56" s="11">
        <v>0</v>
      </c>
      <c r="G56" s="11">
        <v>0</v>
      </c>
      <c r="H56" s="11">
        <v>0</v>
      </c>
      <c r="I56" s="11">
        <v>0</v>
      </c>
    </row>
    <row r="57" spans="1:9" x14ac:dyDescent="0.25">
      <c r="A57" s="36">
        <v>31</v>
      </c>
      <c r="B57" s="37"/>
      <c r="C57" s="38"/>
      <c r="D57" s="19" t="s">
        <v>16</v>
      </c>
      <c r="E57" s="10">
        <v>12192</v>
      </c>
      <c r="F57" s="11">
        <v>0</v>
      </c>
      <c r="G57" s="11">
        <v>0</v>
      </c>
      <c r="H57" s="11">
        <v>0</v>
      </c>
      <c r="I57" s="11">
        <v>0</v>
      </c>
    </row>
    <row r="58" spans="1:9" ht="26.25" customHeight="1" x14ac:dyDescent="0.25">
      <c r="A58" s="71" t="s">
        <v>69</v>
      </c>
      <c r="B58" s="72"/>
      <c r="C58" s="73"/>
      <c r="D58" s="20" t="s">
        <v>70</v>
      </c>
      <c r="E58" s="39">
        <v>73399</v>
      </c>
      <c r="F58" s="11">
        <v>87784</v>
      </c>
      <c r="G58" s="11">
        <v>0</v>
      </c>
      <c r="H58" s="40">
        <f t="shared" ref="H58:I60" si="12">SUM(H59)</f>
        <v>13348.28</v>
      </c>
      <c r="I58" s="40">
        <f t="shared" si="12"/>
        <v>13348</v>
      </c>
    </row>
    <row r="59" spans="1:9" ht="15" customHeight="1" x14ac:dyDescent="0.25">
      <c r="A59" s="74" t="s">
        <v>71</v>
      </c>
      <c r="B59" s="75"/>
      <c r="C59" s="76"/>
      <c r="D59" s="34" t="s">
        <v>72</v>
      </c>
      <c r="E59" s="10">
        <v>73399</v>
      </c>
      <c r="F59" s="11">
        <v>87784</v>
      </c>
      <c r="G59" s="11">
        <v>0</v>
      </c>
      <c r="H59" s="40">
        <f t="shared" si="12"/>
        <v>13348.28</v>
      </c>
      <c r="I59" s="40">
        <f t="shared" si="12"/>
        <v>13348</v>
      </c>
    </row>
    <row r="60" spans="1:9" ht="15" customHeight="1" x14ac:dyDescent="0.25">
      <c r="A60" s="77">
        <v>3</v>
      </c>
      <c r="B60" s="78"/>
      <c r="C60" s="79"/>
      <c r="D60" s="19" t="s">
        <v>15</v>
      </c>
      <c r="E60" s="10">
        <f>SUM(E61:E62)</f>
        <v>40406</v>
      </c>
      <c r="F60" s="11"/>
      <c r="G60" s="11">
        <v>0</v>
      </c>
      <c r="H60" s="11">
        <f t="shared" si="12"/>
        <v>13348.28</v>
      </c>
      <c r="I60" s="11">
        <f t="shared" si="12"/>
        <v>13348</v>
      </c>
    </row>
    <row r="61" spans="1:9" x14ac:dyDescent="0.25">
      <c r="A61" s="68">
        <v>31</v>
      </c>
      <c r="B61" s="69"/>
      <c r="C61" s="70"/>
      <c r="D61" s="19" t="s">
        <v>16</v>
      </c>
      <c r="E61" s="10">
        <v>26808</v>
      </c>
      <c r="F61" s="11">
        <v>59163</v>
      </c>
      <c r="G61" s="11">
        <v>0</v>
      </c>
      <c r="H61" s="11">
        <v>13348.28</v>
      </c>
      <c r="I61" s="12">
        <v>13348</v>
      </c>
    </row>
    <row r="62" spans="1:9" x14ac:dyDescent="0.25">
      <c r="A62" s="68">
        <v>32</v>
      </c>
      <c r="B62" s="69"/>
      <c r="C62" s="70"/>
      <c r="D62" s="19" t="s">
        <v>22</v>
      </c>
      <c r="E62" s="10">
        <v>13598</v>
      </c>
      <c r="F62" s="11">
        <v>28621</v>
      </c>
      <c r="G62" s="11">
        <v>0</v>
      </c>
      <c r="H62" s="11">
        <v>0</v>
      </c>
      <c r="I62" s="12">
        <v>0</v>
      </c>
    </row>
    <row r="63" spans="1:9" ht="25.5" x14ac:dyDescent="0.25">
      <c r="A63" s="71" t="s">
        <v>67</v>
      </c>
      <c r="B63" s="72"/>
      <c r="C63" s="73"/>
      <c r="D63" s="20" t="s">
        <v>68</v>
      </c>
      <c r="E63" s="39">
        <v>318239</v>
      </c>
      <c r="F63" s="11">
        <f>SUM(F66:F71)</f>
        <v>1103098</v>
      </c>
      <c r="G63" s="11">
        <f t="shared" ref="G63:I63" si="13">SUM(G66:G71)</f>
        <v>126219</v>
      </c>
      <c r="H63" s="11">
        <f t="shared" si="13"/>
        <v>126219</v>
      </c>
      <c r="I63" s="11">
        <f t="shared" si="13"/>
        <v>126219</v>
      </c>
    </row>
    <row r="64" spans="1:9" x14ac:dyDescent="0.25">
      <c r="A64" s="74" t="s">
        <v>71</v>
      </c>
      <c r="B64" s="75"/>
      <c r="C64" s="76"/>
      <c r="D64" s="34" t="s">
        <v>72</v>
      </c>
      <c r="E64" s="10">
        <v>288234</v>
      </c>
      <c r="F64" s="11">
        <v>1103098</v>
      </c>
      <c r="G64" s="11">
        <v>126219</v>
      </c>
      <c r="H64" s="11">
        <v>126219</v>
      </c>
      <c r="I64" s="12">
        <v>126219</v>
      </c>
    </row>
    <row r="65" spans="1:9" x14ac:dyDescent="0.25">
      <c r="A65" s="77">
        <v>3</v>
      </c>
      <c r="B65" s="78"/>
      <c r="C65" s="79"/>
      <c r="D65" s="19" t="s">
        <v>15</v>
      </c>
      <c r="E65" s="10">
        <f>SUM(E66:E68)</f>
        <v>285392</v>
      </c>
      <c r="F65" s="11"/>
      <c r="G65" s="11"/>
      <c r="H65" s="11"/>
      <c r="I65" s="12"/>
    </row>
    <row r="66" spans="1:9" x14ac:dyDescent="0.25">
      <c r="A66" s="68">
        <v>31</v>
      </c>
      <c r="B66" s="69"/>
      <c r="C66" s="70"/>
      <c r="D66" s="19" t="s">
        <v>16</v>
      </c>
      <c r="E66" s="10">
        <v>0</v>
      </c>
      <c r="F66" s="11">
        <v>97880</v>
      </c>
      <c r="G66" s="11">
        <v>53355</v>
      </c>
      <c r="H66" s="11">
        <v>53355</v>
      </c>
      <c r="I66" s="11">
        <v>53355</v>
      </c>
    </row>
    <row r="67" spans="1:9" x14ac:dyDescent="0.25">
      <c r="A67" s="68">
        <v>32</v>
      </c>
      <c r="B67" s="69"/>
      <c r="C67" s="70"/>
      <c r="D67" s="19" t="s">
        <v>22</v>
      </c>
      <c r="E67" s="10">
        <v>3318</v>
      </c>
      <c r="F67" s="11">
        <v>42551</v>
      </c>
      <c r="G67" s="11">
        <v>72864</v>
      </c>
      <c r="H67" s="11">
        <v>72864</v>
      </c>
      <c r="I67" s="11">
        <v>72864</v>
      </c>
    </row>
    <row r="68" spans="1:9" ht="25.5" x14ac:dyDescent="0.25">
      <c r="A68" s="36">
        <v>36</v>
      </c>
      <c r="B68" s="37"/>
      <c r="C68" s="38"/>
      <c r="D68" s="19" t="s">
        <v>73</v>
      </c>
      <c r="E68" s="10">
        <v>282074</v>
      </c>
      <c r="F68" s="11"/>
      <c r="G68" s="11"/>
      <c r="H68" s="11"/>
      <c r="I68" s="12"/>
    </row>
    <row r="69" spans="1:9" ht="25.5" x14ac:dyDescent="0.25">
      <c r="A69" s="77">
        <v>4</v>
      </c>
      <c r="B69" s="78"/>
      <c r="C69" s="79"/>
      <c r="D69" s="19" t="s">
        <v>17</v>
      </c>
      <c r="E69" s="10">
        <v>0</v>
      </c>
      <c r="F69" s="11"/>
      <c r="G69" s="11"/>
      <c r="H69" s="11"/>
      <c r="I69" s="12"/>
    </row>
    <row r="70" spans="1:9" ht="25.5" x14ac:dyDescent="0.25">
      <c r="A70" s="36">
        <v>42</v>
      </c>
      <c r="B70" s="37"/>
      <c r="C70" s="38"/>
      <c r="D70" s="19" t="s">
        <v>35</v>
      </c>
      <c r="E70" s="10">
        <v>0</v>
      </c>
      <c r="F70" s="11">
        <v>299348</v>
      </c>
      <c r="G70" s="11"/>
      <c r="H70" s="11"/>
      <c r="I70" s="12"/>
    </row>
    <row r="71" spans="1:9" ht="25.5" x14ac:dyDescent="0.25">
      <c r="A71" s="36">
        <v>45</v>
      </c>
      <c r="B71" s="37"/>
      <c r="C71" s="38"/>
      <c r="D71" s="19" t="s">
        <v>41</v>
      </c>
      <c r="E71" s="10">
        <v>0</v>
      </c>
      <c r="F71" s="11">
        <v>663319</v>
      </c>
      <c r="G71" s="11"/>
      <c r="H71" s="11"/>
      <c r="I71" s="12"/>
    </row>
    <row r="72" spans="1:9" x14ac:dyDescent="0.25">
      <c r="A72" s="68"/>
      <c r="B72" s="69"/>
      <c r="C72" s="70"/>
      <c r="D72" s="19"/>
      <c r="E72" s="10"/>
      <c r="F72" s="10"/>
      <c r="G72" s="10"/>
      <c r="H72" s="10"/>
      <c r="I72" s="10"/>
    </row>
    <row r="74" spans="1:9" x14ac:dyDescent="0.25">
      <c r="E74" s="35"/>
      <c r="F74" s="35"/>
      <c r="G74" s="35"/>
      <c r="H74" s="35"/>
      <c r="I74" s="35"/>
    </row>
    <row r="75" spans="1:9" x14ac:dyDescent="0.25">
      <c r="E75" s="35"/>
      <c r="F75" s="35"/>
      <c r="G75" s="35"/>
    </row>
    <row r="76" spans="1:9" x14ac:dyDescent="0.25">
      <c r="E76" s="35"/>
      <c r="F76" s="35">
        <f>F6+F27+F41</f>
        <v>3157430</v>
      </c>
      <c r="G76" s="35">
        <f t="shared" ref="G76:I76" si="14">G6+G27+G41</f>
        <v>2200668</v>
      </c>
      <c r="H76" s="35">
        <f t="shared" si="14"/>
        <v>2215142.2800000003</v>
      </c>
      <c r="I76" s="35">
        <f t="shared" si="14"/>
        <v>2215142</v>
      </c>
    </row>
    <row r="77" spans="1:9" x14ac:dyDescent="0.25">
      <c r="E77" s="35"/>
      <c r="F77" s="35"/>
    </row>
    <row r="78" spans="1:9" x14ac:dyDescent="0.25">
      <c r="E78" s="35"/>
    </row>
    <row r="79" spans="1:9" x14ac:dyDescent="0.25">
      <c r="E79" s="35"/>
    </row>
    <row r="80" spans="1:9" x14ac:dyDescent="0.25">
      <c r="E80" s="35"/>
    </row>
    <row r="82" spans="5:5" x14ac:dyDescent="0.25">
      <c r="E82" s="35"/>
    </row>
  </sheetData>
  <mergeCells count="59">
    <mergeCell ref="A8:C8"/>
    <mergeCell ref="A9:C9"/>
    <mergeCell ref="A11:C11"/>
    <mergeCell ref="A10:C10"/>
    <mergeCell ref="A36:C36"/>
    <mergeCell ref="A15:C15"/>
    <mergeCell ref="A16:C16"/>
    <mergeCell ref="A17:C17"/>
    <mergeCell ref="A18:C18"/>
    <mergeCell ref="A19:C19"/>
    <mergeCell ref="A27:C27"/>
    <mergeCell ref="A28:C28"/>
    <mergeCell ref="A29:C29"/>
    <mergeCell ref="A23:C23"/>
    <mergeCell ref="A24:C24"/>
    <mergeCell ref="A26:C26"/>
    <mergeCell ref="A6:C6"/>
    <mergeCell ref="A7:C7"/>
    <mergeCell ref="A1:I1"/>
    <mergeCell ref="A3:I3"/>
    <mergeCell ref="A5:C5"/>
    <mergeCell ref="A60:C60"/>
    <mergeCell ref="A30:C30"/>
    <mergeCell ref="A31:C31"/>
    <mergeCell ref="A20:C20"/>
    <mergeCell ref="A32:C32"/>
    <mergeCell ref="A39:C39"/>
    <mergeCell ref="A38:C38"/>
    <mergeCell ref="A22:C22"/>
    <mergeCell ref="A54:C54"/>
    <mergeCell ref="A48:C48"/>
    <mergeCell ref="A49:C49"/>
    <mergeCell ref="A58:C58"/>
    <mergeCell ref="A59:C59"/>
    <mergeCell ref="A55:C55"/>
    <mergeCell ref="A25:C25"/>
    <mergeCell ref="A72:C72"/>
    <mergeCell ref="A33:C33"/>
    <mergeCell ref="A34:C34"/>
    <mergeCell ref="A35:C35"/>
    <mergeCell ref="A37:C37"/>
    <mergeCell ref="A40:C40"/>
    <mergeCell ref="A42:C42"/>
    <mergeCell ref="A43:C43"/>
    <mergeCell ref="A44:C44"/>
    <mergeCell ref="A45:C45"/>
    <mergeCell ref="A46:C46"/>
    <mergeCell ref="A41:C41"/>
    <mergeCell ref="A69:C69"/>
    <mergeCell ref="A47:C47"/>
    <mergeCell ref="A56:C56"/>
    <mergeCell ref="A52:C52"/>
    <mergeCell ref="A67:C67"/>
    <mergeCell ref="A61:C61"/>
    <mergeCell ref="A62:C62"/>
    <mergeCell ref="A63:C63"/>
    <mergeCell ref="A64:C64"/>
    <mergeCell ref="A66:C66"/>
    <mergeCell ref="A65:C6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SAŽETAK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Irena Ratković</cp:lastModifiedBy>
  <cp:lastPrinted>2022-12-02T10:24:52Z</cp:lastPrinted>
  <dcterms:created xsi:type="dcterms:W3CDTF">2022-08-12T12:51:27Z</dcterms:created>
  <dcterms:modified xsi:type="dcterms:W3CDTF">2024-07-03T08:08:25Z</dcterms:modified>
</cp:coreProperties>
</file>